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Franco Cerino\Desktop\Nuove tabelle Credito 2025\SCHEDE EXCEL CREDITO anno 2024.25\"/>
    </mc:Choice>
  </mc:AlternateContent>
  <xr:revisionPtr revIDLastSave="0" documentId="13_ncr:1_{FDC40B93-DC86-4263-AB32-0CE0672ECAA9}" xr6:coauthVersionLast="47" xr6:coauthVersionMax="47" xr10:uidLastSave="{00000000-0000-0000-0000-000000000000}"/>
  <bookViews>
    <workbookView xWindow="-120" yWindow="-120" windowWidth="20640" windowHeight="11760" xr2:uid="{07CB1FF8-4FAB-4550-893F-C597C185F4DC}"/>
  </bookViews>
  <sheets>
    <sheet name="Foglio1" sheetId="1" r:id="rId1"/>
    <sheet name="Foglio6" sheetId="6" r:id="rId2"/>
    <sheet name="Foglio5" sheetId="5" r:id="rId3"/>
    <sheet name="Foglio2" sheetId="2" r:id="rId4"/>
    <sheet name="Foglio3" sheetId="3" r:id="rId5"/>
    <sheet name="Foglio4" sheetId="4" r:id="rId6"/>
  </sheets>
  <externalReferences>
    <externalReference r:id="rId7"/>
  </externalReferences>
  <definedNames>
    <definedName name="AMMISSIONE">Foglio4!$A$2:$A$3</definedName>
    <definedName name="AMMISSIONE2">Foglio4!$A$2:$A$4</definedName>
    <definedName name="ATTIVITACOMPLEMENTARI">Foglio5!$A$2:$A$6</definedName>
    <definedName name="FREQUENZA">[1]Foglio3!$A$2:$A$6</definedName>
    <definedName name="FREQUENZA1">Foglio3!$A$2:$A$5</definedName>
    <definedName name="PARTECIPAZIONE">[1]Foglio2!$A$2:$A$5</definedName>
    <definedName name="PARTECIPAZIONE1">Foglio2!$A$2:$A$5</definedName>
    <definedName name="RELIGIONE">Foglio6!$A$2:$A$6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8" i="1"/>
  <c r="N1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M36" i="1" l="1"/>
  <c r="N36" i="1" s="1"/>
  <c r="M33" i="1"/>
  <c r="N33" i="1" s="1"/>
  <c r="M37" i="1"/>
  <c r="N37" i="1" s="1"/>
  <c r="O37" i="1" s="1"/>
  <c r="M32" i="1"/>
  <c r="N32" i="1" s="1"/>
  <c r="M34" i="1"/>
  <c r="N34" i="1" s="1"/>
  <c r="M35" i="1"/>
  <c r="N35" i="1" s="1"/>
  <c r="M31" i="1"/>
  <c r="N31" i="1" s="1"/>
  <c r="M15" i="1"/>
  <c r="N15" i="1" s="1"/>
  <c r="S37" i="1" l="1"/>
  <c r="O35" i="1"/>
  <c r="O33" i="1"/>
  <c r="O32" i="1"/>
  <c r="O34" i="1"/>
  <c r="O36" i="1"/>
  <c r="M29" i="1"/>
  <c r="M21" i="1"/>
  <c r="M25" i="1"/>
  <c r="M9" i="1"/>
  <c r="N9" i="1" s="1"/>
  <c r="M13" i="1"/>
  <c r="N13" i="1" s="1"/>
  <c r="M18" i="1"/>
  <c r="N18" i="1" s="1"/>
  <c r="M11" i="1"/>
  <c r="N11" i="1" s="1"/>
  <c r="M17" i="1"/>
  <c r="N17" i="1" s="1"/>
  <c r="M26" i="1"/>
  <c r="M30" i="1"/>
  <c r="M19" i="1"/>
  <c r="N19" i="1" s="1"/>
  <c r="M23" i="1"/>
  <c r="N23" i="1" s="1"/>
  <c r="M27" i="1"/>
  <c r="N27" i="1" s="1"/>
  <c r="M20" i="1"/>
  <c r="N20" i="1" s="1"/>
  <c r="M24" i="1"/>
  <c r="N24" i="1" s="1"/>
  <c r="M28" i="1"/>
  <c r="N28" i="1" s="1"/>
  <c r="M16" i="1"/>
  <c r="N16" i="1" s="1"/>
  <c r="M8" i="1"/>
  <c r="N8" i="1" s="1"/>
  <c r="M22" i="1"/>
  <c r="N22" i="1" s="1"/>
  <c r="M10" i="1"/>
  <c r="N10" i="1" s="1"/>
  <c r="M14" i="1"/>
  <c r="O15" i="1"/>
  <c r="O31" i="1"/>
  <c r="N26" i="1" l="1"/>
  <c r="O26" i="1" s="1"/>
  <c r="S26" i="1" s="1"/>
  <c r="N29" i="1"/>
  <c r="O29" i="1" s="1"/>
  <c r="S29" i="1" s="1"/>
  <c r="N30" i="1"/>
  <c r="O30" i="1" s="1"/>
  <c r="S30" i="1" s="1"/>
  <c r="N21" i="1"/>
  <c r="O21" i="1" s="1"/>
  <c r="S21" i="1" s="1"/>
  <c r="N25" i="1"/>
  <c r="O25" i="1" s="1"/>
  <c r="S25" i="1" s="1"/>
  <c r="O8" i="1"/>
  <c r="S8" i="1" s="1"/>
  <c r="S33" i="1"/>
  <c r="S36" i="1"/>
  <c r="S35" i="1"/>
  <c r="S15" i="1"/>
  <c r="S34" i="1"/>
  <c r="S31" i="1"/>
  <c r="S32" i="1"/>
  <c r="O9" i="1"/>
  <c r="O19" i="1"/>
  <c r="O13" i="1"/>
  <c r="O11" i="1"/>
  <c r="O18" i="1"/>
  <c r="O27" i="1"/>
  <c r="O23" i="1"/>
  <c r="O17" i="1"/>
  <c r="O22" i="1"/>
  <c r="O14" i="1"/>
  <c r="O28" i="1"/>
  <c r="O10" i="1"/>
  <c r="O24" i="1"/>
  <c r="O20" i="1"/>
  <c r="M12" i="1"/>
  <c r="O16" i="1"/>
  <c r="N12" i="1" l="1"/>
  <c r="O12" i="1" s="1"/>
  <c r="S12" i="1" s="1"/>
  <c r="S14" i="1"/>
  <c r="S19" i="1"/>
  <c r="S22" i="1"/>
  <c r="S9" i="1"/>
  <c r="S16" i="1"/>
  <c r="S10" i="1"/>
  <c r="S17" i="1"/>
  <c r="S11" i="1"/>
  <c r="S20" i="1"/>
  <c r="S27" i="1"/>
  <c r="S24" i="1"/>
  <c r="S18" i="1"/>
  <c r="S28" i="1"/>
  <c r="S23" i="1"/>
  <c r="S13" i="1"/>
</calcChain>
</file>

<file path=xl/sharedStrings.xml><?xml version="1.0" encoding="utf-8"?>
<sst xmlns="http://schemas.openxmlformats.org/spreadsheetml/2006/main" count="141" uniqueCount="73">
  <si>
    <t>SCHEDA PER L'ATTRIBUZIONE DEL CREDITO SCOLASTICO classi QUINTE</t>
  </si>
  <si>
    <t>SI</t>
  </si>
  <si>
    <t xml:space="preserve">CLASSE </t>
  </si>
  <si>
    <t>Software creato dal Prof. Franco Cerino</t>
  </si>
  <si>
    <t>NO</t>
  </si>
  <si>
    <t>Credito</t>
  </si>
  <si>
    <t>Max 0,3</t>
  </si>
  <si>
    <t>( 0,10/ 0,20/ 0,30)</t>
  </si>
  <si>
    <t>( Da 0 a 0,30)</t>
  </si>
  <si>
    <t>Totale</t>
  </si>
  <si>
    <t>N.</t>
  </si>
  <si>
    <t>Allievi</t>
  </si>
  <si>
    <t>MEDIA</t>
  </si>
  <si>
    <t>CRED. BASE</t>
  </si>
  <si>
    <t>Ammissione</t>
  </si>
  <si>
    <t>Frequenza</t>
  </si>
  <si>
    <t xml:space="preserve">PARTECIPAZIONE </t>
  </si>
  <si>
    <t>Altre attività</t>
  </si>
  <si>
    <t>Religione cattolica</t>
  </si>
  <si>
    <t>Punteggio</t>
  </si>
  <si>
    <t xml:space="preserve">Punteggio </t>
  </si>
  <si>
    <t xml:space="preserve">Incr. </t>
  </si>
  <si>
    <t>assegnabile</t>
  </si>
  <si>
    <t>Voti</t>
  </si>
  <si>
    <t>(della banda)</t>
  </si>
  <si>
    <t>(SI /NO)</t>
  </si>
  <si>
    <t>(Da 0 a 0,30)</t>
  </si>
  <si>
    <t>BASE</t>
  </si>
  <si>
    <t>attribuibile</t>
  </si>
  <si>
    <t>TOTALE</t>
  </si>
  <si>
    <t>(Base+Incr.)</t>
  </si>
  <si>
    <t>AMMISSIONE CON VOTO  DI CONSIGLIO</t>
  </si>
  <si>
    <t>0  oltre 40 gg         0,10 tra 26-40 gg         0,20 tra 16-25 gg       0,30 tra 0-15 gg</t>
  </si>
  <si>
    <t xml:space="preserve">Partecipazione al dialogo educativo </t>
  </si>
  <si>
    <t xml:space="preserve">0,15 = Att. 15 h min   0,20 = Att. 30 h min   0,30 = Att. 50h min </t>
  </si>
  <si>
    <t>S = 0,10                     B = 0,20                    O = 0,30</t>
  </si>
  <si>
    <t>decimali dalla media</t>
  </si>
  <si>
    <t xml:space="preserve">SE è MAGGIORE O UGUALE A 0,50 SI ATTRIBUISCE  IL MASSIMO DELLA FASCIA </t>
  </si>
  <si>
    <t>ALUNNA</t>
  </si>
  <si>
    <t>ALUNNO</t>
  </si>
  <si>
    <t>PARTECIPAZIONE</t>
  </si>
  <si>
    <t>FREQUENZA</t>
  </si>
  <si>
    <t>AMMISSIONE</t>
  </si>
  <si>
    <t>ATTIVITACOMPLEMENTARI</t>
  </si>
  <si>
    <t>RELIGIONE</t>
  </si>
  <si>
    <t>Terzo anno</t>
  </si>
  <si>
    <t>Quarto anno</t>
  </si>
  <si>
    <t>CREDITO</t>
  </si>
  <si>
    <t>ASSIDUITA E FREQUENZA</t>
  </si>
  <si>
    <t>PARTECIPAZIONE AL DIALOGO EDUCATIVO</t>
  </si>
  <si>
    <t>Oltre 40 assenze/240 h di lezione → punti 0;</t>
  </si>
  <si>
    <t>26-40 assenze /156-240 h di lezione→ punti 0,10;</t>
  </si>
  <si>
    <t>16-25 assenze/96-150 h di lezione → punti 0,20;</t>
  </si>
  <si>
    <t>0-15 assenze → punti 0,30;</t>
  </si>
  <si>
    <t xml:space="preserve">ATTIVITA COMPLEMENTARI E ALTERNATIVE </t>
  </si>
  <si>
    <t xml:space="preserve">RELIGIONE O ATTIVITA SOSTITUTIVA </t>
  </si>
  <si>
    <t>Punti 0,10 per ogni attività da 8 a 19 ore;</t>
  </si>
  <si>
    <t>Punti 0,10 per giudizio di valutazione: sufficiente;</t>
  </si>
  <si>
    <t>Punti 0,20 per ogni attività della durata minima di 20 ore;</t>
  </si>
  <si>
    <t>Punti 0,20 per giudizio di valutazione: buono o distinto;</t>
  </si>
  <si>
    <t>Punti 0,30 per attività della durata di 40 o più ore</t>
  </si>
  <si>
    <t>Punti 0,30 per giudizio di valutazione: ottimo.</t>
  </si>
  <si>
    <t xml:space="preserve">                                                                    ELEMENTI AGGIUNTIVI</t>
  </si>
  <si>
    <t xml:space="preserve">                PUNTI</t>
  </si>
  <si>
    <t>Attribuito</t>
  </si>
  <si>
    <t>A.S. 2024/25</t>
  </si>
  <si>
    <t>Art.15, comma 2 bis D.Lgs 62/2017</t>
  </si>
  <si>
    <t>Voto di</t>
  </si>
  <si>
    <t>Condotta</t>
  </si>
  <si>
    <t>(in funzione del giudizio di valutazione).</t>
  </si>
  <si>
    <t>Fino a un massimo di punti 0,30 a partire dal 9 in condotta</t>
  </si>
  <si>
    <t>Per l'attribuzione del massimo delle banda l'alunno deve aver riportato</t>
  </si>
  <si>
    <t>una valutazione nel comportamento non inferiore a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</si>
</sst>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2" borderId="11" xfId="0" applyFont="1" applyFill="1" applyBorder="1"/>
    <xf numFmtId="2" fontId="1" fillId="2" borderId="3" xfId="0" applyNumberFormat="1" applyFont="1" applyFill="1" applyBorder="1"/>
    <xf numFmtId="0" fontId="0" fillId="2" borderId="0" xfId="0" applyFill="1"/>
    <xf numFmtId="0" fontId="1" fillId="2" borderId="12" xfId="0" applyFont="1" applyFill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3" fillId="0" borderId="10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3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2" fontId="6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8" fillId="0" borderId="2" xfId="0" applyFont="1" applyBorder="1"/>
    <xf numFmtId="0" fontId="1" fillId="0" borderId="0" xfId="0" applyFont="1"/>
    <xf numFmtId="0" fontId="3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0" borderId="0" xfId="0" applyFont="1"/>
    <xf numFmtId="0" fontId="9" fillId="2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7" fillId="0" borderId="0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Franco%20Cerino/Desktop/Scheda_credito%20scolastico%202020-2021.xlsx%20classi%205%20IPEOA%20%20Ind%20arte%20bianca%20e%20Pasticceria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ZE E QUARTE"/>
      <sheetName val="QUINTE"/>
      <sheetName val="Foglio2"/>
      <sheetName val="Foglio3"/>
    </sheetNames>
    <sheetDataSet>
      <sheetData sheetId="0"/>
      <sheetData sheetId="1"/>
      <sheetData sheetId="2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  <sheetData sheetId="3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2288-AF64-475B-9092-E5E967245E47}">
  <dimension ref="A1:X50"/>
  <sheetViews>
    <sheetView tabSelected="1" topLeftCell="A4" zoomScaleNormal="100" workbookViewId="0">
      <selection activeCell="P8" sqref="P8"/>
    </sheetView>
  </sheetViews>
  <sheetFormatPr defaultRowHeight="15" x14ac:dyDescent="0.25"/>
  <cols>
    <col min="1" max="1" width="4.5703125" customWidth="1"/>
    <col min="2" max="2" width="25.5703125" customWidth="1"/>
    <col min="19" max="19" width="10.140625" bestFit="1" customWidth="1"/>
  </cols>
  <sheetData>
    <row r="1" spans="1:24" ht="16.5" thickBot="1" x14ac:dyDescent="0.3">
      <c r="A1" s="1"/>
      <c r="B1" s="2"/>
      <c r="C1" s="52" t="s">
        <v>0</v>
      </c>
      <c r="F1" s="2"/>
      <c r="H1" s="2"/>
      <c r="I1" s="2"/>
      <c r="J1" s="2"/>
      <c r="K1" s="2"/>
      <c r="L1" s="2"/>
      <c r="M1" s="2"/>
      <c r="N1" s="2" t="s">
        <v>65</v>
      </c>
      <c r="O1" s="3"/>
    </row>
    <row r="2" spans="1:24" ht="15.75" thickBot="1" x14ac:dyDescent="0.3">
      <c r="A2" s="4"/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 t="s">
        <v>3</v>
      </c>
      <c r="M2" s="6"/>
      <c r="N2" s="6"/>
      <c r="O2" s="6"/>
      <c r="P2" s="53"/>
      <c r="Q2" s="53"/>
      <c r="R2" s="53"/>
      <c r="S2" s="53"/>
      <c r="T2" s="53"/>
      <c r="U2" s="53"/>
    </row>
    <row r="3" spans="1:24" x14ac:dyDescent="0.25">
      <c r="A3" s="7"/>
      <c r="B3" s="6"/>
      <c r="C3" s="8"/>
      <c r="D3" s="9"/>
      <c r="E3" s="8"/>
      <c r="F3" s="10" t="s">
        <v>62</v>
      </c>
      <c r="G3" s="10"/>
      <c r="H3" s="11"/>
      <c r="I3" s="11"/>
      <c r="J3" s="11"/>
      <c r="K3" s="12"/>
      <c r="L3" s="12"/>
      <c r="M3" s="12"/>
      <c r="N3" s="13"/>
      <c r="O3" s="54" t="s">
        <v>5</v>
      </c>
      <c r="P3" s="57" t="s">
        <v>5</v>
      </c>
      <c r="Q3" s="58" t="s">
        <v>5</v>
      </c>
      <c r="R3" s="58" t="s">
        <v>5</v>
      </c>
      <c r="S3" s="57" t="s">
        <v>47</v>
      </c>
      <c r="T3" s="15"/>
      <c r="U3" s="15"/>
    </row>
    <row r="4" spans="1:24" x14ac:dyDescent="0.25">
      <c r="A4" s="7"/>
      <c r="B4" s="8"/>
      <c r="C4" s="16"/>
      <c r="D4" s="17"/>
      <c r="E4" s="16"/>
      <c r="F4" s="18" t="s">
        <v>63</v>
      </c>
      <c r="G4" s="18"/>
      <c r="H4" s="19" t="s">
        <v>6</v>
      </c>
      <c r="I4" s="19" t="s">
        <v>7</v>
      </c>
      <c r="J4" s="19" t="s">
        <v>8</v>
      </c>
      <c r="K4" s="20"/>
      <c r="L4" s="20"/>
      <c r="M4" s="20"/>
      <c r="N4" s="21"/>
      <c r="O4" s="54" t="s">
        <v>9</v>
      </c>
      <c r="P4" s="57" t="s">
        <v>45</v>
      </c>
      <c r="Q4" s="58" t="s">
        <v>46</v>
      </c>
      <c r="R4" s="58" t="s">
        <v>9</v>
      </c>
      <c r="S4" s="57" t="s">
        <v>29</v>
      </c>
      <c r="T4" s="15"/>
      <c r="U4" s="15"/>
    </row>
    <row r="5" spans="1:24" x14ac:dyDescent="0.25">
      <c r="A5" s="22" t="s">
        <v>10</v>
      </c>
      <c r="B5" s="23" t="s">
        <v>11</v>
      </c>
      <c r="C5" s="24" t="s">
        <v>12</v>
      </c>
      <c r="D5" s="24" t="s">
        <v>13</v>
      </c>
      <c r="E5" s="24" t="s">
        <v>67</v>
      </c>
      <c r="F5" s="25" t="s">
        <v>14</v>
      </c>
      <c r="G5" s="25" t="s">
        <v>15</v>
      </c>
      <c r="H5" s="26" t="s">
        <v>16</v>
      </c>
      <c r="I5" s="25" t="s">
        <v>17</v>
      </c>
      <c r="J5" s="25" t="s">
        <v>18</v>
      </c>
      <c r="K5" s="27" t="s">
        <v>19</v>
      </c>
      <c r="L5" s="27" t="s">
        <v>20</v>
      </c>
      <c r="M5" s="27" t="s">
        <v>19</v>
      </c>
      <c r="N5" s="28" t="s">
        <v>21</v>
      </c>
      <c r="O5" s="54" t="s">
        <v>22</v>
      </c>
      <c r="P5" s="57"/>
      <c r="Q5" s="58"/>
      <c r="R5" s="58" t="s">
        <v>22</v>
      </c>
      <c r="S5" s="57" t="s">
        <v>64</v>
      </c>
      <c r="T5" s="15"/>
      <c r="U5" s="15"/>
    </row>
    <row r="6" spans="1:24" x14ac:dyDescent="0.25">
      <c r="A6" s="29"/>
      <c r="B6" s="30"/>
      <c r="C6" s="31" t="s">
        <v>23</v>
      </c>
      <c r="D6" s="25" t="s">
        <v>24</v>
      </c>
      <c r="E6" s="25" t="s">
        <v>68</v>
      </c>
      <c r="F6" s="25" t="s">
        <v>25</v>
      </c>
      <c r="G6" s="25" t="s">
        <v>26</v>
      </c>
      <c r="H6" s="25" t="s">
        <v>26</v>
      </c>
      <c r="I6" s="25" t="s">
        <v>26</v>
      </c>
      <c r="J6" s="25" t="s">
        <v>26</v>
      </c>
      <c r="K6" s="32" t="s">
        <v>27</v>
      </c>
      <c r="L6" s="32" t="s">
        <v>28</v>
      </c>
      <c r="M6" s="32" t="s">
        <v>29</v>
      </c>
      <c r="N6" s="31"/>
      <c r="O6" s="55" t="s">
        <v>30</v>
      </c>
      <c r="P6" s="57"/>
      <c r="Q6" s="58"/>
      <c r="R6" s="58"/>
      <c r="S6" s="57"/>
      <c r="T6" s="15"/>
      <c r="U6" s="15"/>
    </row>
    <row r="7" spans="1:24" ht="75" thickBot="1" x14ac:dyDescent="0.3">
      <c r="A7" s="29"/>
      <c r="B7" s="30"/>
      <c r="C7" s="33"/>
      <c r="D7" s="14"/>
      <c r="E7" s="14"/>
      <c r="F7" s="34" t="s">
        <v>31</v>
      </c>
      <c r="G7" s="34" t="s">
        <v>32</v>
      </c>
      <c r="H7" s="34" t="s">
        <v>33</v>
      </c>
      <c r="I7" s="34" t="s">
        <v>34</v>
      </c>
      <c r="J7" s="35" t="s">
        <v>35</v>
      </c>
      <c r="K7" s="34" t="s">
        <v>36</v>
      </c>
      <c r="L7" s="36"/>
      <c r="M7" s="36" t="s">
        <v>37</v>
      </c>
      <c r="N7" s="37"/>
      <c r="O7" s="54"/>
      <c r="P7" s="57"/>
      <c r="Q7" s="58"/>
      <c r="R7" s="58"/>
      <c r="S7" s="57"/>
      <c r="T7" s="15"/>
      <c r="U7" s="15"/>
      <c r="W7" s="15"/>
      <c r="X7" s="15"/>
    </row>
    <row r="8" spans="1:24" ht="15.75" thickBot="1" x14ac:dyDescent="0.3">
      <c r="A8" s="38">
        <v>1</v>
      </c>
      <c r="B8" s="39" t="s">
        <v>38</v>
      </c>
      <c r="C8" s="41"/>
      <c r="D8" s="42" t="str">
        <f>IF(C$7:C$65368&gt;9,"14",IF(C$7:C$65368&gt;8,"13",IF(C$7:C$65368&gt;7,"11",IF(C$7:C$65368&gt;6,"10",IF(C$7:C$65368=6,"9",IF(C$7:C$65368&lt;6,"7"))))))</f>
        <v>7</v>
      </c>
      <c r="E8" s="42"/>
      <c r="F8" s="40" t="s">
        <v>4</v>
      </c>
      <c r="G8" s="40"/>
      <c r="H8" s="43"/>
      <c r="I8" s="43"/>
      <c r="J8" s="44"/>
      <c r="K8" s="45">
        <f>IF(C8=6,0,IF(C8-INT(C8)=0,0,C8-INT(C8)))</f>
        <v>0</v>
      </c>
      <c r="L8" s="46">
        <f>IF(F8="NO",SUM(G8:J8),0)</f>
        <v>0</v>
      </c>
      <c r="M8" s="41">
        <f>+K8+L8</f>
        <v>0</v>
      </c>
      <c r="N8" s="47">
        <f>IF(F8="NO",IF(M8&gt;=0.5,1,0)*IF(E8&gt;=9,1,0),0)</f>
        <v>0</v>
      </c>
      <c r="O8" s="56">
        <f xml:space="preserve"> SUM(D8+N8)</f>
        <v>7</v>
      </c>
      <c r="P8" s="57"/>
      <c r="Q8" s="58"/>
      <c r="R8" s="58"/>
      <c r="S8" s="59">
        <f>SUM(O8:Q8)</f>
        <v>7</v>
      </c>
      <c r="T8" s="61"/>
      <c r="U8" s="61"/>
      <c r="W8" s="15"/>
      <c r="X8" s="15"/>
    </row>
    <row r="9" spans="1:24" ht="15.75" thickBot="1" x14ac:dyDescent="0.3">
      <c r="A9" s="48">
        <v>2</v>
      </c>
      <c r="B9" s="39" t="s">
        <v>38</v>
      </c>
      <c r="C9" s="41"/>
      <c r="D9" s="42" t="str">
        <f>IF(C$7:C$65368&gt;9,"14",IF(C$7:C$65368&gt;8,"13",IF(C$7:C$65368&gt;7,"11",IF(C$7:C$65368&gt;6,"10",IF(C$7:C$65368=6,"9",IF(C$7:C$65368&lt;6,"7"))))))</f>
        <v>7</v>
      </c>
      <c r="E9" s="42"/>
      <c r="F9" s="40" t="s">
        <v>4</v>
      </c>
      <c r="G9" s="40"/>
      <c r="H9" s="43"/>
      <c r="I9" s="43"/>
      <c r="J9" s="44"/>
      <c r="K9" s="45">
        <f t="shared" ref="K9:K37" si="0">IF(C9=6,0,IF(C9-INT(C9)=0,0,C9-INT(C9)))</f>
        <v>0</v>
      </c>
      <c r="L9" s="46">
        <f t="shared" ref="L9:L37" si="1">IF(F9="NO",SUM(G9:J9),0)</f>
        <v>0</v>
      </c>
      <c r="M9" s="41">
        <f t="shared" ref="M9:M37" si="2">+K9+L9</f>
        <v>0</v>
      </c>
      <c r="N9" s="47">
        <f t="shared" ref="N9:N37" si="3">IF(F9="NO",IF(M9&gt;=0.5,1,0)*IF(E9&gt;=9,1,0),0)</f>
        <v>0</v>
      </c>
      <c r="O9" s="56">
        <f xml:space="preserve"> SUM(D9+N9)</f>
        <v>7</v>
      </c>
      <c r="P9" s="57"/>
      <c r="Q9" s="58"/>
      <c r="R9" s="58"/>
      <c r="S9" s="59">
        <f t="shared" ref="S9:S37" si="4">SUM(O9:Q9)</f>
        <v>7</v>
      </c>
      <c r="T9" s="61"/>
      <c r="U9" s="61"/>
    </row>
    <row r="10" spans="1:24" ht="15.75" thickBot="1" x14ac:dyDescent="0.3">
      <c r="A10" s="38">
        <v>3</v>
      </c>
      <c r="B10" s="39" t="s">
        <v>38</v>
      </c>
      <c r="C10" s="41"/>
      <c r="D10" s="42" t="str">
        <f t="shared" ref="D9:D37" si="5">IF(C$7:C$65368&gt;9,"14",IF(C$7:C$65368&gt;8,"13",IF(C$7:C$65368&gt;7,"11",IF(C$7:C$65368&gt;6,"10",IF(C$7:C$65368=6,"9",IF(C$7:C$65368&lt;6,"7"))))))</f>
        <v>7</v>
      </c>
      <c r="E10" s="42"/>
      <c r="F10" s="40" t="s">
        <v>4</v>
      </c>
      <c r="G10" s="40"/>
      <c r="H10" s="43"/>
      <c r="I10" s="43"/>
      <c r="J10" s="44"/>
      <c r="K10" s="45">
        <f t="shared" si="0"/>
        <v>0</v>
      </c>
      <c r="L10" s="46">
        <f t="shared" si="1"/>
        <v>0</v>
      </c>
      <c r="M10" s="41">
        <f t="shared" si="2"/>
        <v>0</v>
      </c>
      <c r="N10" s="47">
        <f t="shared" si="3"/>
        <v>0</v>
      </c>
      <c r="O10" s="56">
        <f t="shared" ref="O10:O37" si="6" xml:space="preserve"> SUM(D10+N10)</f>
        <v>7</v>
      </c>
      <c r="P10" s="57"/>
      <c r="Q10" s="58"/>
      <c r="R10" s="58"/>
      <c r="S10" s="59">
        <f t="shared" si="4"/>
        <v>7</v>
      </c>
      <c r="T10" s="61"/>
      <c r="U10" s="61"/>
    </row>
    <row r="11" spans="1:24" ht="15.75" thickBot="1" x14ac:dyDescent="0.3">
      <c r="A11" s="48">
        <v>4</v>
      </c>
      <c r="B11" s="39" t="s">
        <v>38</v>
      </c>
      <c r="C11" s="41"/>
      <c r="D11" s="42" t="str">
        <f t="shared" si="5"/>
        <v>7</v>
      </c>
      <c r="E11" s="42"/>
      <c r="F11" s="40" t="s">
        <v>4</v>
      </c>
      <c r="G11" s="40"/>
      <c r="H11" s="43"/>
      <c r="I11" s="43"/>
      <c r="J11" s="44"/>
      <c r="K11" s="45">
        <f t="shared" si="0"/>
        <v>0</v>
      </c>
      <c r="L11" s="46">
        <f t="shared" si="1"/>
        <v>0</v>
      </c>
      <c r="M11" s="41">
        <f t="shared" si="2"/>
        <v>0</v>
      </c>
      <c r="N11" s="47">
        <f t="shared" si="3"/>
        <v>0</v>
      </c>
      <c r="O11" s="56">
        <f t="shared" si="6"/>
        <v>7</v>
      </c>
      <c r="P11" s="57"/>
      <c r="Q11" s="58"/>
      <c r="R11" s="58"/>
      <c r="S11" s="59">
        <f t="shared" si="4"/>
        <v>7</v>
      </c>
      <c r="T11" s="61"/>
      <c r="U11" s="61"/>
    </row>
    <row r="12" spans="1:24" ht="15.75" thickBot="1" x14ac:dyDescent="0.3">
      <c r="A12" s="38">
        <v>5</v>
      </c>
      <c r="B12" s="39" t="s">
        <v>38</v>
      </c>
      <c r="C12" s="41"/>
      <c r="D12" s="42" t="str">
        <f t="shared" si="5"/>
        <v>7</v>
      </c>
      <c r="E12" s="42"/>
      <c r="F12" s="40" t="s">
        <v>4</v>
      </c>
      <c r="G12" s="40"/>
      <c r="H12" s="43"/>
      <c r="I12" s="43"/>
      <c r="J12" s="44"/>
      <c r="K12" s="45">
        <f t="shared" si="0"/>
        <v>0</v>
      </c>
      <c r="L12" s="46">
        <f t="shared" si="1"/>
        <v>0</v>
      </c>
      <c r="M12" s="41">
        <f t="shared" si="2"/>
        <v>0</v>
      </c>
      <c r="N12" s="47">
        <f t="shared" si="3"/>
        <v>0</v>
      </c>
      <c r="O12" s="56">
        <f t="shared" si="6"/>
        <v>7</v>
      </c>
      <c r="P12" s="57"/>
      <c r="Q12" s="58"/>
      <c r="R12" s="58"/>
      <c r="S12" s="59">
        <f t="shared" si="4"/>
        <v>7</v>
      </c>
      <c r="T12" s="61"/>
      <c r="U12" s="61"/>
    </row>
    <row r="13" spans="1:24" ht="15.75" thickBot="1" x14ac:dyDescent="0.3">
      <c r="A13" s="48">
        <v>6</v>
      </c>
      <c r="B13" s="39" t="s">
        <v>38</v>
      </c>
      <c r="C13" s="41"/>
      <c r="D13" s="42" t="str">
        <f t="shared" si="5"/>
        <v>7</v>
      </c>
      <c r="E13" s="42"/>
      <c r="F13" s="40" t="s">
        <v>4</v>
      </c>
      <c r="G13" s="40"/>
      <c r="H13" s="43"/>
      <c r="I13" s="43"/>
      <c r="J13" s="44"/>
      <c r="K13" s="45">
        <f t="shared" si="0"/>
        <v>0</v>
      </c>
      <c r="L13" s="46">
        <f t="shared" si="1"/>
        <v>0</v>
      </c>
      <c r="M13" s="41">
        <f t="shared" si="2"/>
        <v>0</v>
      </c>
      <c r="N13" s="47">
        <f t="shared" si="3"/>
        <v>0</v>
      </c>
      <c r="O13" s="56">
        <f t="shared" si="6"/>
        <v>7</v>
      </c>
      <c r="P13" s="57"/>
      <c r="Q13" s="58"/>
      <c r="R13" s="58"/>
      <c r="S13" s="59">
        <f t="shared" si="4"/>
        <v>7</v>
      </c>
      <c r="T13" s="61"/>
      <c r="U13" s="61"/>
    </row>
    <row r="14" spans="1:24" ht="15.75" thickBot="1" x14ac:dyDescent="0.3">
      <c r="A14" s="38">
        <v>7</v>
      </c>
      <c r="B14" s="39" t="s">
        <v>38</v>
      </c>
      <c r="C14" s="41"/>
      <c r="D14" s="42" t="str">
        <f t="shared" si="5"/>
        <v>7</v>
      </c>
      <c r="E14" s="42"/>
      <c r="F14" s="40" t="s">
        <v>1</v>
      </c>
      <c r="G14" s="40"/>
      <c r="H14" s="43"/>
      <c r="I14" s="43"/>
      <c r="J14" s="44"/>
      <c r="K14" s="45">
        <f t="shared" si="0"/>
        <v>0</v>
      </c>
      <c r="L14" s="46">
        <f t="shared" si="1"/>
        <v>0</v>
      </c>
      <c r="M14" s="41">
        <f t="shared" si="2"/>
        <v>0</v>
      </c>
      <c r="N14" s="47">
        <f t="shared" si="3"/>
        <v>0</v>
      </c>
      <c r="O14" s="56">
        <f t="shared" si="6"/>
        <v>7</v>
      </c>
      <c r="P14" s="57"/>
      <c r="Q14" s="58"/>
      <c r="R14" s="58"/>
      <c r="S14" s="59">
        <f t="shared" si="4"/>
        <v>7</v>
      </c>
      <c r="T14" s="61"/>
      <c r="U14" s="61"/>
    </row>
    <row r="15" spans="1:24" ht="15.75" thickBot="1" x14ac:dyDescent="0.3">
      <c r="A15" s="48">
        <v>8</v>
      </c>
      <c r="B15" s="39" t="s">
        <v>38</v>
      </c>
      <c r="C15" s="41"/>
      <c r="D15" s="42" t="str">
        <f t="shared" si="5"/>
        <v>7</v>
      </c>
      <c r="E15" s="42"/>
      <c r="F15" s="40" t="s">
        <v>4</v>
      </c>
      <c r="G15" s="40"/>
      <c r="H15" s="43"/>
      <c r="I15" s="43"/>
      <c r="J15" s="44"/>
      <c r="K15" s="45">
        <f t="shared" si="0"/>
        <v>0</v>
      </c>
      <c r="L15" s="46">
        <f t="shared" si="1"/>
        <v>0</v>
      </c>
      <c r="M15" s="41">
        <f t="shared" si="2"/>
        <v>0</v>
      </c>
      <c r="N15" s="47">
        <f t="shared" si="3"/>
        <v>0</v>
      </c>
      <c r="O15" s="56">
        <f t="shared" si="6"/>
        <v>7</v>
      </c>
      <c r="P15" s="57"/>
      <c r="Q15" s="58"/>
      <c r="R15" s="58"/>
      <c r="S15" s="59">
        <f t="shared" si="4"/>
        <v>7</v>
      </c>
      <c r="T15" s="61"/>
      <c r="U15" s="61"/>
    </row>
    <row r="16" spans="1:24" ht="15.75" thickBot="1" x14ac:dyDescent="0.3">
      <c r="A16" s="38">
        <v>9</v>
      </c>
      <c r="B16" s="39" t="s">
        <v>38</v>
      </c>
      <c r="C16" s="41"/>
      <c r="D16" s="42" t="str">
        <f t="shared" si="5"/>
        <v>7</v>
      </c>
      <c r="E16" s="42"/>
      <c r="F16" s="40" t="s">
        <v>4</v>
      </c>
      <c r="G16" s="40"/>
      <c r="H16" s="43"/>
      <c r="I16" s="43"/>
      <c r="J16" s="44"/>
      <c r="K16" s="45">
        <f t="shared" si="0"/>
        <v>0</v>
      </c>
      <c r="L16" s="46">
        <f t="shared" si="1"/>
        <v>0</v>
      </c>
      <c r="M16" s="41">
        <f t="shared" si="2"/>
        <v>0</v>
      </c>
      <c r="N16" s="47">
        <f t="shared" si="3"/>
        <v>0</v>
      </c>
      <c r="O16" s="56">
        <f t="shared" si="6"/>
        <v>7</v>
      </c>
      <c r="P16" s="57"/>
      <c r="Q16" s="58"/>
      <c r="R16" s="58"/>
      <c r="S16" s="59">
        <f t="shared" si="4"/>
        <v>7</v>
      </c>
      <c r="T16" s="61"/>
      <c r="U16" s="61"/>
    </row>
    <row r="17" spans="1:21" ht="15.75" thickBot="1" x14ac:dyDescent="0.3">
      <c r="A17" s="48">
        <v>10</v>
      </c>
      <c r="B17" s="39" t="s">
        <v>38</v>
      </c>
      <c r="C17" s="41"/>
      <c r="D17" s="42" t="str">
        <f t="shared" si="5"/>
        <v>7</v>
      </c>
      <c r="E17" s="42"/>
      <c r="F17" s="40" t="s">
        <v>4</v>
      </c>
      <c r="G17" s="40"/>
      <c r="H17" s="43"/>
      <c r="I17" s="43"/>
      <c r="J17" s="44"/>
      <c r="K17" s="45">
        <f t="shared" si="0"/>
        <v>0</v>
      </c>
      <c r="L17" s="46">
        <f t="shared" si="1"/>
        <v>0</v>
      </c>
      <c r="M17" s="41">
        <f t="shared" si="2"/>
        <v>0</v>
      </c>
      <c r="N17" s="47">
        <f t="shared" si="3"/>
        <v>0</v>
      </c>
      <c r="O17" s="56">
        <f t="shared" si="6"/>
        <v>7</v>
      </c>
      <c r="P17" s="57"/>
      <c r="Q17" s="58"/>
      <c r="R17" s="58"/>
      <c r="S17" s="59">
        <f t="shared" si="4"/>
        <v>7</v>
      </c>
      <c r="T17" s="61"/>
      <c r="U17" s="61"/>
    </row>
    <row r="18" spans="1:21" ht="15.75" thickBot="1" x14ac:dyDescent="0.3">
      <c r="A18" s="38">
        <v>11</v>
      </c>
      <c r="B18" s="39" t="s">
        <v>38</v>
      </c>
      <c r="C18" s="41"/>
      <c r="D18" s="42" t="str">
        <f t="shared" si="5"/>
        <v>7</v>
      </c>
      <c r="E18" s="42"/>
      <c r="F18" s="40" t="s">
        <v>4</v>
      </c>
      <c r="G18" s="40"/>
      <c r="H18" s="43"/>
      <c r="I18" s="43"/>
      <c r="J18" s="44"/>
      <c r="K18" s="45">
        <f t="shared" si="0"/>
        <v>0</v>
      </c>
      <c r="L18" s="46">
        <f t="shared" si="1"/>
        <v>0</v>
      </c>
      <c r="M18" s="41">
        <f t="shared" si="2"/>
        <v>0</v>
      </c>
      <c r="N18" s="47">
        <f t="shared" si="3"/>
        <v>0</v>
      </c>
      <c r="O18" s="56">
        <f t="shared" si="6"/>
        <v>7</v>
      </c>
      <c r="P18" s="57"/>
      <c r="Q18" s="58"/>
      <c r="R18" s="58"/>
      <c r="S18" s="59">
        <f t="shared" si="4"/>
        <v>7</v>
      </c>
      <c r="T18" s="61"/>
      <c r="U18" s="61"/>
    </row>
    <row r="19" spans="1:21" ht="15.75" thickBot="1" x14ac:dyDescent="0.3">
      <c r="A19" s="48">
        <v>12</v>
      </c>
      <c r="B19" s="39" t="s">
        <v>38</v>
      </c>
      <c r="C19" s="41"/>
      <c r="D19" s="42" t="str">
        <f t="shared" si="5"/>
        <v>7</v>
      </c>
      <c r="E19" s="42"/>
      <c r="F19" s="40" t="s">
        <v>4</v>
      </c>
      <c r="G19" s="40"/>
      <c r="H19" s="43"/>
      <c r="I19" s="43"/>
      <c r="J19" s="44"/>
      <c r="K19" s="45">
        <f t="shared" si="0"/>
        <v>0</v>
      </c>
      <c r="L19" s="46">
        <f t="shared" si="1"/>
        <v>0</v>
      </c>
      <c r="M19" s="41">
        <f t="shared" si="2"/>
        <v>0</v>
      </c>
      <c r="N19" s="47">
        <f t="shared" si="3"/>
        <v>0</v>
      </c>
      <c r="O19" s="56">
        <f t="shared" si="6"/>
        <v>7</v>
      </c>
      <c r="P19" s="57"/>
      <c r="Q19" s="58"/>
      <c r="R19" s="58"/>
      <c r="S19" s="59">
        <f t="shared" si="4"/>
        <v>7</v>
      </c>
      <c r="T19" s="61"/>
      <c r="U19" s="61"/>
    </row>
    <row r="20" spans="1:21" ht="15.75" thickBot="1" x14ac:dyDescent="0.3">
      <c r="A20" s="38">
        <v>13</v>
      </c>
      <c r="B20" s="39" t="s">
        <v>38</v>
      </c>
      <c r="C20" s="41"/>
      <c r="D20" s="42" t="str">
        <f t="shared" si="5"/>
        <v>7</v>
      </c>
      <c r="E20" s="42"/>
      <c r="F20" s="40" t="s">
        <v>4</v>
      </c>
      <c r="G20" s="40"/>
      <c r="H20" s="43"/>
      <c r="I20" s="43"/>
      <c r="J20" s="44"/>
      <c r="K20" s="45">
        <f t="shared" si="0"/>
        <v>0</v>
      </c>
      <c r="L20" s="46">
        <f t="shared" si="1"/>
        <v>0</v>
      </c>
      <c r="M20" s="41">
        <f t="shared" si="2"/>
        <v>0</v>
      </c>
      <c r="N20" s="47">
        <f t="shared" si="3"/>
        <v>0</v>
      </c>
      <c r="O20" s="56">
        <f t="shared" si="6"/>
        <v>7</v>
      </c>
      <c r="P20" s="57"/>
      <c r="Q20" s="58"/>
      <c r="R20" s="58"/>
      <c r="S20" s="59">
        <f t="shared" si="4"/>
        <v>7</v>
      </c>
      <c r="T20" s="61"/>
      <c r="U20" s="61"/>
    </row>
    <row r="21" spans="1:21" ht="15.75" thickBot="1" x14ac:dyDescent="0.3">
      <c r="A21" s="48">
        <v>14</v>
      </c>
      <c r="B21" s="39" t="s">
        <v>38</v>
      </c>
      <c r="C21" s="41"/>
      <c r="D21" s="42" t="str">
        <f t="shared" si="5"/>
        <v>7</v>
      </c>
      <c r="E21" s="42"/>
      <c r="F21" s="40" t="s">
        <v>4</v>
      </c>
      <c r="G21" s="40"/>
      <c r="H21" s="43"/>
      <c r="I21" s="43"/>
      <c r="J21" s="44"/>
      <c r="K21" s="45">
        <f t="shared" si="0"/>
        <v>0</v>
      </c>
      <c r="L21" s="46">
        <f t="shared" si="1"/>
        <v>0</v>
      </c>
      <c r="M21" s="41">
        <f t="shared" si="2"/>
        <v>0</v>
      </c>
      <c r="N21" s="47">
        <f t="shared" si="3"/>
        <v>0</v>
      </c>
      <c r="O21" s="56">
        <f t="shared" si="6"/>
        <v>7</v>
      </c>
      <c r="P21" s="57"/>
      <c r="Q21" s="58"/>
      <c r="R21" s="58"/>
      <c r="S21" s="59">
        <f t="shared" si="4"/>
        <v>7</v>
      </c>
      <c r="T21" s="61"/>
      <c r="U21" s="61"/>
    </row>
    <row r="22" spans="1:21" ht="15.75" thickBot="1" x14ac:dyDescent="0.3">
      <c r="A22" s="38">
        <v>15</v>
      </c>
      <c r="B22" s="39" t="s">
        <v>38</v>
      </c>
      <c r="C22" s="41"/>
      <c r="D22" s="42" t="str">
        <f t="shared" si="5"/>
        <v>7</v>
      </c>
      <c r="E22" s="42"/>
      <c r="F22" s="40" t="s">
        <v>4</v>
      </c>
      <c r="G22" s="40"/>
      <c r="H22" s="43"/>
      <c r="I22" s="43"/>
      <c r="J22" s="44"/>
      <c r="K22" s="45">
        <f t="shared" si="0"/>
        <v>0</v>
      </c>
      <c r="L22" s="46">
        <f t="shared" si="1"/>
        <v>0</v>
      </c>
      <c r="M22" s="41">
        <f t="shared" si="2"/>
        <v>0</v>
      </c>
      <c r="N22" s="47">
        <f t="shared" si="3"/>
        <v>0</v>
      </c>
      <c r="O22" s="56">
        <f t="shared" si="6"/>
        <v>7</v>
      </c>
      <c r="P22" s="57"/>
      <c r="Q22" s="58"/>
      <c r="R22" s="58"/>
      <c r="S22" s="59">
        <f t="shared" si="4"/>
        <v>7</v>
      </c>
      <c r="T22" s="61"/>
      <c r="U22" s="61"/>
    </row>
    <row r="23" spans="1:21" ht="15.75" thickBot="1" x14ac:dyDescent="0.3">
      <c r="A23" s="48">
        <v>16</v>
      </c>
      <c r="B23" s="39" t="s">
        <v>38</v>
      </c>
      <c r="C23" s="41"/>
      <c r="D23" s="42" t="str">
        <f t="shared" si="5"/>
        <v>7</v>
      </c>
      <c r="E23" s="42"/>
      <c r="F23" s="40" t="s">
        <v>4</v>
      </c>
      <c r="G23" s="40"/>
      <c r="H23" s="43"/>
      <c r="I23" s="43"/>
      <c r="J23" s="44"/>
      <c r="K23" s="45">
        <f t="shared" si="0"/>
        <v>0</v>
      </c>
      <c r="L23" s="46">
        <f t="shared" si="1"/>
        <v>0</v>
      </c>
      <c r="M23" s="41">
        <f t="shared" si="2"/>
        <v>0</v>
      </c>
      <c r="N23" s="47">
        <f t="shared" si="3"/>
        <v>0</v>
      </c>
      <c r="O23" s="56">
        <f t="shared" si="6"/>
        <v>7</v>
      </c>
      <c r="P23" s="57"/>
      <c r="Q23" s="58"/>
      <c r="R23" s="58"/>
      <c r="S23" s="59">
        <f t="shared" si="4"/>
        <v>7</v>
      </c>
      <c r="T23" s="61"/>
      <c r="U23" s="61"/>
    </row>
    <row r="24" spans="1:21" ht="15.75" thickBot="1" x14ac:dyDescent="0.3">
      <c r="A24" s="38">
        <v>17</v>
      </c>
      <c r="B24" s="39" t="s">
        <v>38</v>
      </c>
      <c r="C24" s="41"/>
      <c r="D24" s="42" t="str">
        <f t="shared" si="5"/>
        <v>7</v>
      </c>
      <c r="E24" s="42"/>
      <c r="F24" s="40" t="s">
        <v>4</v>
      </c>
      <c r="G24" s="40"/>
      <c r="H24" s="43"/>
      <c r="I24" s="43"/>
      <c r="J24" s="44"/>
      <c r="K24" s="45">
        <f t="shared" si="0"/>
        <v>0</v>
      </c>
      <c r="L24" s="46">
        <f t="shared" si="1"/>
        <v>0</v>
      </c>
      <c r="M24" s="41">
        <f t="shared" si="2"/>
        <v>0</v>
      </c>
      <c r="N24" s="47">
        <f t="shared" si="3"/>
        <v>0</v>
      </c>
      <c r="O24" s="56">
        <f t="shared" si="6"/>
        <v>7</v>
      </c>
      <c r="P24" s="57"/>
      <c r="Q24" s="58"/>
      <c r="R24" s="58"/>
      <c r="S24" s="59">
        <f t="shared" si="4"/>
        <v>7</v>
      </c>
      <c r="T24" s="61"/>
      <c r="U24" s="61"/>
    </row>
    <row r="25" spans="1:21" ht="15.75" thickBot="1" x14ac:dyDescent="0.3">
      <c r="A25" s="48">
        <v>18</v>
      </c>
      <c r="B25" s="39" t="s">
        <v>38</v>
      </c>
      <c r="C25" s="41"/>
      <c r="D25" s="42" t="str">
        <f t="shared" si="5"/>
        <v>7</v>
      </c>
      <c r="E25" s="42"/>
      <c r="F25" s="40" t="s">
        <v>4</v>
      </c>
      <c r="G25" s="40"/>
      <c r="H25" s="43"/>
      <c r="I25" s="43"/>
      <c r="J25" s="44"/>
      <c r="K25" s="45">
        <f t="shared" si="0"/>
        <v>0</v>
      </c>
      <c r="L25" s="46">
        <f t="shared" si="1"/>
        <v>0</v>
      </c>
      <c r="M25" s="41">
        <f t="shared" si="2"/>
        <v>0</v>
      </c>
      <c r="N25" s="47">
        <f t="shared" si="3"/>
        <v>0</v>
      </c>
      <c r="O25" s="56">
        <f t="shared" si="6"/>
        <v>7</v>
      </c>
      <c r="P25" s="57"/>
      <c r="Q25" s="58"/>
      <c r="R25" s="58"/>
      <c r="S25" s="59">
        <f t="shared" si="4"/>
        <v>7</v>
      </c>
      <c r="T25" s="61"/>
      <c r="U25" s="61"/>
    </row>
    <row r="26" spans="1:21" ht="15.75" thickBot="1" x14ac:dyDescent="0.3">
      <c r="A26" s="38">
        <v>19</v>
      </c>
      <c r="B26" s="39" t="s">
        <v>38</v>
      </c>
      <c r="C26" s="41"/>
      <c r="D26" s="42" t="str">
        <f t="shared" si="5"/>
        <v>7</v>
      </c>
      <c r="E26" s="42"/>
      <c r="F26" s="40" t="s">
        <v>4</v>
      </c>
      <c r="G26" s="40"/>
      <c r="H26" s="43"/>
      <c r="I26" s="43"/>
      <c r="J26" s="44"/>
      <c r="K26" s="45">
        <f t="shared" si="0"/>
        <v>0</v>
      </c>
      <c r="L26" s="46">
        <f t="shared" si="1"/>
        <v>0</v>
      </c>
      <c r="M26" s="41">
        <f t="shared" si="2"/>
        <v>0</v>
      </c>
      <c r="N26" s="47">
        <f t="shared" si="3"/>
        <v>0</v>
      </c>
      <c r="O26" s="56">
        <f t="shared" si="6"/>
        <v>7</v>
      </c>
      <c r="P26" s="57"/>
      <c r="Q26" s="58"/>
      <c r="R26" s="58"/>
      <c r="S26" s="59">
        <f t="shared" si="4"/>
        <v>7</v>
      </c>
      <c r="T26" s="61"/>
      <c r="U26" s="61"/>
    </row>
    <row r="27" spans="1:21" ht="15.75" thickBot="1" x14ac:dyDescent="0.3">
      <c r="A27" s="48">
        <v>20</v>
      </c>
      <c r="B27" s="39" t="s">
        <v>38</v>
      </c>
      <c r="C27" s="41"/>
      <c r="D27" s="42" t="str">
        <f t="shared" si="5"/>
        <v>7</v>
      </c>
      <c r="E27" s="42"/>
      <c r="F27" s="40" t="s">
        <v>4</v>
      </c>
      <c r="G27" s="40"/>
      <c r="H27" s="43"/>
      <c r="I27" s="43"/>
      <c r="J27" s="44"/>
      <c r="K27" s="45">
        <f t="shared" si="0"/>
        <v>0</v>
      </c>
      <c r="L27" s="46">
        <f t="shared" si="1"/>
        <v>0</v>
      </c>
      <c r="M27" s="41">
        <f t="shared" si="2"/>
        <v>0</v>
      </c>
      <c r="N27" s="47">
        <f t="shared" si="3"/>
        <v>0</v>
      </c>
      <c r="O27" s="56">
        <f t="shared" si="6"/>
        <v>7</v>
      </c>
      <c r="P27" s="57"/>
      <c r="Q27" s="58"/>
      <c r="R27" s="58"/>
      <c r="S27" s="59">
        <f t="shared" si="4"/>
        <v>7</v>
      </c>
      <c r="T27" s="61"/>
      <c r="U27" s="61"/>
    </row>
    <row r="28" spans="1:21" ht="15.75" thickBot="1" x14ac:dyDescent="0.3">
      <c r="A28" s="38">
        <v>21</v>
      </c>
      <c r="B28" s="39" t="s">
        <v>38</v>
      </c>
      <c r="C28" s="41"/>
      <c r="D28" s="42" t="str">
        <f t="shared" si="5"/>
        <v>7</v>
      </c>
      <c r="E28" s="42"/>
      <c r="F28" s="40" t="s">
        <v>4</v>
      </c>
      <c r="G28" s="40"/>
      <c r="H28" s="43"/>
      <c r="I28" s="43"/>
      <c r="J28" s="44"/>
      <c r="K28" s="45">
        <f t="shared" si="0"/>
        <v>0</v>
      </c>
      <c r="L28" s="46">
        <f t="shared" si="1"/>
        <v>0</v>
      </c>
      <c r="M28" s="41">
        <f t="shared" si="2"/>
        <v>0</v>
      </c>
      <c r="N28" s="47">
        <f t="shared" si="3"/>
        <v>0</v>
      </c>
      <c r="O28" s="56">
        <f t="shared" si="6"/>
        <v>7</v>
      </c>
      <c r="P28" s="57"/>
      <c r="Q28" s="58"/>
      <c r="R28" s="58"/>
      <c r="S28" s="59">
        <f t="shared" si="4"/>
        <v>7</v>
      </c>
      <c r="T28" s="61"/>
      <c r="U28" s="61"/>
    </row>
    <row r="29" spans="1:21" ht="15.75" thickBot="1" x14ac:dyDescent="0.3">
      <c r="A29" s="48">
        <v>22</v>
      </c>
      <c r="B29" s="39" t="s">
        <v>38</v>
      </c>
      <c r="C29" s="41"/>
      <c r="D29" s="42" t="str">
        <f t="shared" si="5"/>
        <v>7</v>
      </c>
      <c r="E29" s="42"/>
      <c r="F29" s="40" t="s">
        <v>4</v>
      </c>
      <c r="G29" s="40"/>
      <c r="H29" s="43"/>
      <c r="I29" s="43"/>
      <c r="J29" s="44"/>
      <c r="K29" s="45">
        <f t="shared" si="0"/>
        <v>0</v>
      </c>
      <c r="L29" s="46">
        <f t="shared" si="1"/>
        <v>0</v>
      </c>
      <c r="M29" s="41">
        <f t="shared" si="2"/>
        <v>0</v>
      </c>
      <c r="N29" s="47">
        <f t="shared" si="3"/>
        <v>0</v>
      </c>
      <c r="O29" s="56">
        <f t="shared" si="6"/>
        <v>7</v>
      </c>
      <c r="P29" s="57"/>
      <c r="Q29" s="58"/>
      <c r="R29" s="58"/>
      <c r="S29" s="59">
        <f t="shared" si="4"/>
        <v>7</v>
      </c>
      <c r="T29" s="61"/>
      <c r="U29" s="61"/>
    </row>
    <row r="30" spans="1:21" ht="15.75" thickBot="1" x14ac:dyDescent="0.3">
      <c r="A30" s="38">
        <v>23</v>
      </c>
      <c r="B30" s="39" t="s">
        <v>38</v>
      </c>
      <c r="C30" s="41"/>
      <c r="D30" s="42" t="str">
        <f t="shared" si="5"/>
        <v>7</v>
      </c>
      <c r="E30" s="42"/>
      <c r="F30" s="40" t="s">
        <v>4</v>
      </c>
      <c r="G30" s="40"/>
      <c r="H30" s="43"/>
      <c r="I30" s="43"/>
      <c r="J30" s="44"/>
      <c r="K30" s="45">
        <f t="shared" si="0"/>
        <v>0</v>
      </c>
      <c r="L30" s="46">
        <f t="shared" si="1"/>
        <v>0</v>
      </c>
      <c r="M30" s="41">
        <f t="shared" si="2"/>
        <v>0</v>
      </c>
      <c r="N30" s="47">
        <f t="shared" si="3"/>
        <v>0</v>
      </c>
      <c r="O30" s="56">
        <f t="shared" si="6"/>
        <v>7</v>
      </c>
      <c r="P30" s="57"/>
      <c r="Q30" s="58"/>
      <c r="R30" s="58"/>
      <c r="S30" s="59">
        <f t="shared" si="4"/>
        <v>7</v>
      </c>
      <c r="T30" s="61"/>
      <c r="U30" s="61"/>
    </row>
    <row r="31" spans="1:21" ht="15.75" thickBot="1" x14ac:dyDescent="0.3">
      <c r="A31" s="48">
        <v>24</v>
      </c>
      <c r="B31" s="49" t="s">
        <v>39</v>
      </c>
      <c r="C31" s="41"/>
      <c r="D31" s="42" t="str">
        <f t="shared" si="5"/>
        <v>7</v>
      </c>
      <c r="E31" s="42"/>
      <c r="F31" s="40" t="s">
        <v>4</v>
      </c>
      <c r="G31" s="40"/>
      <c r="H31" s="43"/>
      <c r="I31" s="43"/>
      <c r="J31" s="44"/>
      <c r="K31" s="45">
        <f t="shared" si="0"/>
        <v>0</v>
      </c>
      <c r="L31" s="46">
        <f t="shared" si="1"/>
        <v>0</v>
      </c>
      <c r="M31" s="41">
        <f t="shared" si="2"/>
        <v>0</v>
      </c>
      <c r="N31" s="47">
        <f t="shared" si="3"/>
        <v>0</v>
      </c>
      <c r="O31" s="56">
        <f t="shared" si="6"/>
        <v>7</v>
      </c>
      <c r="P31" s="57"/>
      <c r="Q31" s="58"/>
      <c r="R31" s="58"/>
      <c r="S31" s="59">
        <f t="shared" si="4"/>
        <v>7</v>
      </c>
      <c r="T31" s="61"/>
      <c r="U31" s="61"/>
    </row>
    <row r="32" spans="1:21" ht="15.75" thickBot="1" x14ac:dyDescent="0.3">
      <c r="A32" s="38">
        <v>25</v>
      </c>
      <c r="B32" s="39" t="s">
        <v>38</v>
      </c>
      <c r="C32" s="41"/>
      <c r="D32" s="42" t="str">
        <f t="shared" si="5"/>
        <v>7</v>
      </c>
      <c r="E32" s="42"/>
      <c r="F32" s="40" t="s">
        <v>4</v>
      </c>
      <c r="G32" s="40"/>
      <c r="H32" s="43"/>
      <c r="I32" s="43"/>
      <c r="J32" s="44"/>
      <c r="K32" s="45">
        <f t="shared" si="0"/>
        <v>0</v>
      </c>
      <c r="L32" s="46">
        <f t="shared" si="1"/>
        <v>0</v>
      </c>
      <c r="M32" s="41">
        <f t="shared" si="2"/>
        <v>0</v>
      </c>
      <c r="N32" s="47">
        <f t="shared" si="3"/>
        <v>0</v>
      </c>
      <c r="O32" s="56">
        <f t="shared" si="6"/>
        <v>7</v>
      </c>
      <c r="P32" s="57"/>
      <c r="Q32" s="58"/>
      <c r="R32" s="58"/>
      <c r="S32" s="59">
        <f t="shared" si="4"/>
        <v>7</v>
      </c>
      <c r="T32" s="61"/>
      <c r="U32" s="61"/>
    </row>
    <row r="33" spans="1:21" ht="15.75" thickBot="1" x14ac:dyDescent="0.3">
      <c r="A33" s="48">
        <v>26</v>
      </c>
      <c r="B33" s="49" t="s">
        <v>39</v>
      </c>
      <c r="C33" s="41"/>
      <c r="D33" s="42" t="str">
        <f t="shared" si="5"/>
        <v>7</v>
      </c>
      <c r="E33" s="42"/>
      <c r="F33" s="40" t="s">
        <v>4</v>
      </c>
      <c r="G33" s="40"/>
      <c r="H33" s="43"/>
      <c r="I33" s="43"/>
      <c r="J33" s="44"/>
      <c r="K33" s="45">
        <f t="shared" si="0"/>
        <v>0</v>
      </c>
      <c r="L33" s="46">
        <f t="shared" si="1"/>
        <v>0</v>
      </c>
      <c r="M33" s="41">
        <f t="shared" si="2"/>
        <v>0</v>
      </c>
      <c r="N33" s="47">
        <f t="shared" si="3"/>
        <v>0</v>
      </c>
      <c r="O33" s="56">
        <f t="shared" si="6"/>
        <v>7</v>
      </c>
      <c r="P33" s="57"/>
      <c r="Q33" s="58"/>
      <c r="R33" s="58"/>
      <c r="S33" s="59">
        <f t="shared" si="4"/>
        <v>7</v>
      </c>
      <c r="T33" s="61"/>
      <c r="U33" s="61"/>
    </row>
    <row r="34" spans="1:21" ht="15.75" thickBot="1" x14ac:dyDescent="0.3">
      <c r="A34" s="38">
        <v>27</v>
      </c>
      <c r="B34" s="39" t="s">
        <v>39</v>
      </c>
      <c r="C34" s="41"/>
      <c r="D34" s="42" t="str">
        <f t="shared" si="5"/>
        <v>7</v>
      </c>
      <c r="E34" s="42"/>
      <c r="F34" s="40" t="s">
        <v>4</v>
      </c>
      <c r="G34" s="40"/>
      <c r="H34" s="43"/>
      <c r="I34" s="43"/>
      <c r="J34" s="44"/>
      <c r="K34" s="45">
        <f t="shared" si="0"/>
        <v>0</v>
      </c>
      <c r="L34" s="46">
        <f t="shared" si="1"/>
        <v>0</v>
      </c>
      <c r="M34" s="41">
        <f t="shared" si="2"/>
        <v>0</v>
      </c>
      <c r="N34" s="47">
        <f t="shared" si="3"/>
        <v>0</v>
      </c>
      <c r="O34" s="56">
        <f t="shared" si="6"/>
        <v>7</v>
      </c>
      <c r="P34" s="57"/>
      <c r="Q34" s="58"/>
      <c r="R34" s="58"/>
      <c r="S34" s="59">
        <f t="shared" si="4"/>
        <v>7</v>
      </c>
      <c r="T34" s="61"/>
      <c r="U34" s="61"/>
    </row>
    <row r="35" spans="1:21" ht="15.75" thickBot="1" x14ac:dyDescent="0.3">
      <c r="A35" s="48">
        <v>28</v>
      </c>
      <c r="B35" s="49" t="s">
        <v>38</v>
      </c>
      <c r="C35" s="41"/>
      <c r="D35" s="42" t="str">
        <f t="shared" si="5"/>
        <v>7</v>
      </c>
      <c r="E35" s="42"/>
      <c r="F35" s="40" t="s">
        <v>4</v>
      </c>
      <c r="G35" s="40"/>
      <c r="H35" s="43"/>
      <c r="I35" s="43"/>
      <c r="J35" s="44"/>
      <c r="K35" s="45">
        <f t="shared" si="0"/>
        <v>0</v>
      </c>
      <c r="L35" s="46">
        <f t="shared" si="1"/>
        <v>0</v>
      </c>
      <c r="M35" s="41">
        <f t="shared" si="2"/>
        <v>0</v>
      </c>
      <c r="N35" s="47">
        <f t="shared" si="3"/>
        <v>0</v>
      </c>
      <c r="O35" s="56">
        <f t="shared" si="6"/>
        <v>7</v>
      </c>
      <c r="P35" s="57"/>
      <c r="Q35" s="58"/>
      <c r="R35" s="58"/>
      <c r="S35" s="59">
        <f t="shared" si="4"/>
        <v>7</v>
      </c>
      <c r="T35" s="61"/>
      <c r="U35" s="61"/>
    </row>
    <row r="36" spans="1:21" ht="15.75" thickBot="1" x14ac:dyDescent="0.3">
      <c r="A36" s="38">
        <v>29</v>
      </c>
      <c r="B36" s="39" t="s">
        <v>38</v>
      </c>
      <c r="C36" s="41"/>
      <c r="D36" s="42" t="str">
        <f t="shared" si="5"/>
        <v>7</v>
      </c>
      <c r="E36" s="42"/>
      <c r="F36" s="40" t="s">
        <v>4</v>
      </c>
      <c r="G36" s="40"/>
      <c r="H36" s="43"/>
      <c r="I36" s="43"/>
      <c r="J36" s="44"/>
      <c r="K36" s="45">
        <f t="shared" si="0"/>
        <v>0</v>
      </c>
      <c r="L36" s="46">
        <f t="shared" si="1"/>
        <v>0</v>
      </c>
      <c r="M36" s="41">
        <f t="shared" si="2"/>
        <v>0</v>
      </c>
      <c r="N36" s="47">
        <f t="shared" si="3"/>
        <v>0</v>
      </c>
      <c r="O36" s="56">
        <f t="shared" si="6"/>
        <v>7</v>
      </c>
      <c r="P36" s="57"/>
      <c r="Q36" s="58"/>
      <c r="R36" s="58"/>
      <c r="S36" s="59">
        <f t="shared" si="4"/>
        <v>7</v>
      </c>
      <c r="T36" s="61"/>
      <c r="U36" s="61"/>
    </row>
    <row r="37" spans="1:21" ht="15.75" thickBot="1" x14ac:dyDescent="0.3">
      <c r="A37" s="48">
        <v>30</v>
      </c>
      <c r="B37" s="49" t="s">
        <v>38</v>
      </c>
      <c r="C37" s="41"/>
      <c r="D37" s="42" t="str">
        <f t="shared" si="5"/>
        <v>7</v>
      </c>
      <c r="E37" s="42"/>
      <c r="F37" s="40" t="s">
        <v>4</v>
      </c>
      <c r="G37" s="40"/>
      <c r="H37" s="43"/>
      <c r="I37" s="43"/>
      <c r="J37" s="44"/>
      <c r="K37" s="45">
        <f t="shared" si="0"/>
        <v>0</v>
      </c>
      <c r="L37" s="46">
        <f t="shared" si="1"/>
        <v>0</v>
      </c>
      <c r="M37" s="41">
        <f t="shared" si="2"/>
        <v>0</v>
      </c>
      <c r="N37" s="47">
        <f t="shared" si="3"/>
        <v>0</v>
      </c>
      <c r="O37" s="56">
        <f t="shared" si="6"/>
        <v>7</v>
      </c>
      <c r="P37" s="57"/>
      <c r="Q37" s="58"/>
      <c r="R37" s="58"/>
      <c r="S37" s="59">
        <f t="shared" si="4"/>
        <v>7</v>
      </c>
      <c r="T37" s="61"/>
      <c r="U37" s="61"/>
    </row>
    <row r="39" spans="1:21" ht="18.75" x14ac:dyDescent="0.3">
      <c r="F39" s="62"/>
      <c r="G39" s="63"/>
      <c r="H39" s="60"/>
      <c r="I39" s="63"/>
      <c r="J39" s="63"/>
      <c r="K39" s="63"/>
      <c r="L39" s="63"/>
      <c r="M39" s="63"/>
      <c r="N39" s="63"/>
      <c r="O39" s="63"/>
      <c r="P39" s="63"/>
      <c r="Q39" s="63"/>
    </row>
    <row r="40" spans="1:21" x14ac:dyDescent="0.25">
      <c r="H40" s="60"/>
      <c r="I40" s="64"/>
      <c r="J40" s="60"/>
    </row>
    <row r="41" spans="1:21" x14ac:dyDescent="0.25">
      <c r="G41" s="60" t="s">
        <v>71</v>
      </c>
    </row>
    <row r="42" spans="1:21" x14ac:dyDescent="0.25">
      <c r="A42" s="60" t="s">
        <v>48</v>
      </c>
      <c r="G42" s="60" t="s">
        <v>72</v>
      </c>
    </row>
    <row r="43" spans="1:21" x14ac:dyDescent="0.25">
      <c r="A43" t="s">
        <v>50</v>
      </c>
      <c r="G43" s="60" t="s">
        <v>66</v>
      </c>
    </row>
    <row r="44" spans="1:21" x14ac:dyDescent="0.25">
      <c r="A44" t="s">
        <v>51</v>
      </c>
    </row>
    <row r="45" spans="1:21" x14ac:dyDescent="0.25">
      <c r="A45" t="s">
        <v>52</v>
      </c>
    </row>
    <row r="46" spans="1:21" x14ac:dyDescent="0.25">
      <c r="A46" t="s">
        <v>53</v>
      </c>
      <c r="G46" s="60" t="s">
        <v>54</v>
      </c>
      <c r="M46" s="60" t="s">
        <v>55</v>
      </c>
    </row>
    <row r="47" spans="1:21" x14ac:dyDescent="0.25">
      <c r="G47" t="s">
        <v>56</v>
      </c>
      <c r="M47" t="s">
        <v>57</v>
      </c>
    </row>
    <row r="48" spans="1:21" x14ac:dyDescent="0.25">
      <c r="A48" t="s">
        <v>49</v>
      </c>
      <c r="G48" t="s">
        <v>58</v>
      </c>
      <c r="M48" t="s">
        <v>59</v>
      </c>
    </row>
    <row r="49" spans="1:13" x14ac:dyDescent="0.25">
      <c r="A49" t="s">
        <v>70</v>
      </c>
      <c r="G49" t="s">
        <v>60</v>
      </c>
      <c r="M49" t="s">
        <v>61</v>
      </c>
    </row>
    <row r="50" spans="1:13" x14ac:dyDescent="0.25">
      <c r="A50" t="s">
        <v>69</v>
      </c>
    </row>
  </sheetData>
  <phoneticPr fontId="11" type="noConversion"/>
  <dataValidations count="5">
    <dataValidation type="list" allowBlank="1" showInputMessage="1" showErrorMessage="1" sqref="F8:F37" xr:uid="{E3211277-84EA-446D-86C5-68BE3F505BB3}">
      <formula1>AMMISSIONE</formula1>
    </dataValidation>
    <dataValidation type="list" allowBlank="1" showInputMessage="1" showErrorMessage="1" sqref="G8:G37" xr:uid="{2E92A68B-9DC2-4336-8BA1-446A37DDA18C}">
      <formula1>FREQUENZA1</formula1>
    </dataValidation>
    <dataValidation type="list" showInputMessage="1" showErrorMessage="1" sqref="H8:H37" xr:uid="{ACFD5877-422F-426A-9EAE-42BB6E4CD363}">
      <formula1>PARTECIPAZIONE1</formula1>
    </dataValidation>
    <dataValidation type="list" allowBlank="1" showInputMessage="1" showErrorMessage="1" sqref="I8:I37" xr:uid="{1955AA98-FEFB-4177-AA58-1B132FB2C79C}">
      <formula1>ATTIVITACOMPLEMENTARI</formula1>
    </dataValidation>
    <dataValidation type="list" allowBlank="1" showInputMessage="1" showErrorMessage="1" sqref="J8:J37" xr:uid="{BF256B34-B0E9-4A5F-B679-FEBDF0F6E9E6}">
      <formula1>RELIGIONE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B039-6889-437A-8437-4D211F145B37}">
  <dimension ref="A1:A5"/>
  <sheetViews>
    <sheetView workbookViewId="0">
      <selection activeCell="A2" sqref="A2:A6"/>
    </sheetView>
  </sheetViews>
  <sheetFormatPr defaultRowHeight="15" x14ac:dyDescent="0.25"/>
  <cols>
    <col min="1" max="1" width="12.28515625" customWidth="1"/>
  </cols>
  <sheetData>
    <row r="1" spans="1:1" x14ac:dyDescent="0.25">
      <c r="A1" t="s">
        <v>44</v>
      </c>
    </row>
    <row r="2" spans="1:1" x14ac:dyDescent="0.25">
      <c r="A2">
        <v>0</v>
      </c>
    </row>
    <row r="3" spans="1:1" x14ac:dyDescent="0.25">
      <c r="A3">
        <v>0.1</v>
      </c>
    </row>
    <row r="4" spans="1:1" x14ac:dyDescent="0.25">
      <c r="A4">
        <v>0.2</v>
      </c>
    </row>
    <row r="5" spans="1:1" x14ac:dyDescent="0.25">
      <c r="A5">
        <v>0.3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6F62-CC12-43D3-8978-6C7A17868329}">
  <dimension ref="A1:A5"/>
  <sheetViews>
    <sheetView workbookViewId="0">
      <selection activeCell="A2" sqref="A2:A6"/>
    </sheetView>
  </sheetViews>
  <sheetFormatPr defaultRowHeight="15" x14ac:dyDescent="0.25"/>
  <cols>
    <col min="1" max="1" width="24.42578125" customWidth="1"/>
  </cols>
  <sheetData>
    <row r="1" spans="1:1" x14ac:dyDescent="0.25">
      <c r="A1" t="s">
        <v>43</v>
      </c>
    </row>
    <row r="2" spans="1:1" x14ac:dyDescent="0.25">
      <c r="A2">
        <v>0</v>
      </c>
    </row>
    <row r="3" spans="1:1" x14ac:dyDescent="0.25">
      <c r="A3">
        <v>0.1</v>
      </c>
    </row>
    <row r="4" spans="1:1" x14ac:dyDescent="0.25">
      <c r="A4">
        <v>0.2</v>
      </c>
    </row>
    <row r="5" spans="1:1" x14ac:dyDescent="0.25">
      <c r="A5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CF8F-786D-43AC-B373-9BF92EC25D70}">
  <dimension ref="A1:B5"/>
  <sheetViews>
    <sheetView workbookViewId="0">
      <selection activeCell="A2" sqref="A2:A5"/>
    </sheetView>
  </sheetViews>
  <sheetFormatPr defaultRowHeight="15" x14ac:dyDescent="0.25"/>
  <cols>
    <col min="1" max="1" width="15.5703125" customWidth="1"/>
  </cols>
  <sheetData>
    <row r="1" spans="1:2" x14ac:dyDescent="0.25">
      <c r="A1" t="s">
        <v>40</v>
      </c>
      <c r="B1" s="50"/>
    </row>
    <row r="2" spans="1:2" x14ac:dyDescent="0.25">
      <c r="A2">
        <v>0</v>
      </c>
      <c r="B2" s="51"/>
    </row>
    <row r="3" spans="1:2" x14ac:dyDescent="0.25">
      <c r="A3">
        <v>0.1</v>
      </c>
      <c r="B3" s="51"/>
    </row>
    <row r="4" spans="1:2" x14ac:dyDescent="0.25">
      <c r="A4">
        <v>0.2</v>
      </c>
      <c r="B4" s="51"/>
    </row>
    <row r="5" spans="1:2" x14ac:dyDescent="0.25">
      <c r="A5">
        <v>0.3</v>
      </c>
      <c r="B5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E257-0C5E-4216-B4CA-6FC021260EF4}">
  <dimension ref="A1:A5"/>
  <sheetViews>
    <sheetView workbookViewId="0">
      <selection activeCell="A2" sqref="A2:A5"/>
    </sheetView>
  </sheetViews>
  <sheetFormatPr defaultRowHeight="15" x14ac:dyDescent="0.25"/>
  <cols>
    <col min="1" max="1" width="11" customWidth="1"/>
  </cols>
  <sheetData>
    <row r="1" spans="1:1" x14ac:dyDescent="0.25">
      <c r="A1" t="s">
        <v>41</v>
      </c>
    </row>
    <row r="2" spans="1:1" x14ac:dyDescent="0.25">
      <c r="A2">
        <v>0</v>
      </c>
    </row>
    <row r="3" spans="1:1" x14ac:dyDescent="0.25">
      <c r="A3">
        <v>0.1</v>
      </c>
    </row>
    <row r="4" spans="1:1" x14ac:dyDescent="0.25">
      <c r="A4">
        <v>0.2</v>
      </c>
    </row>
    <row r="5" spans="1:1" x14ac:dyDescent="0.25">
      <c r="A5">
        <v>0.3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DED2-20D1-4124-B698-69CAE3F69DEE}">
  <dimension ref="A1:A3"/>
  <sheetViews>
    <sheetView workbookViewId="0">
      <selection activeCell="A2" sqref="A2:A4"/>
    </sheetView>
  </sheetViews>
  <sheetFormatPr defaultRowHeight="15" x14ac:dyDescent="0.25"/>
  <cols>
    <col min="1" max="1" width="13.42578125" customWidth="1"/>
  </cols>
  <sheetData>
    <row r="1" spans="1:1" x14ac:dyDescent="0.25">
      <c r="A1" t="s">
        <v>42</v>
      </c>
    </row>
    <row r="2" spans="1:1" x14ac:dyDescent="0.25">
      <c r="A2" t="s">
        <v>1</v>
      </c>
    </row>
    <row r="3" spans="1:1" x14ac:dyDescent="0.25">
      <c r="A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Foglio1</vt:lpstr>
      <vt:lpstr>Foglio6</vt:lpstr>
      <vt:lpstr>Foglio5</vt:lpstr>
      <vt:lpstr>Foglio2</vt:lpstr>
      <vt:lpstr>Foglio3</vt:lpstr>
      <vt:lpstr>Foglio4</vt:lpstr>
      <vt:lpstr>AMMISSIONE</vt:lpstr>
      <vt:lpstr>AMMISSIONE2</vt:lpstr>
      <vt:lpstr>ATTIVITACOMPLEMENTARI</vt:lpstr>
      <vt:lpstr>FREQUENZA1</vt:lpstr>
      <vt:lpstr>PARTECIPAZIONE1</vt:lpstr>
      <vt:lpstr>RELIGIONE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Franco Cerino</dc:creator>
  <cp:lastModifiedBy>Franco Cerino</cp:lastModifiedBy>
  <dcterms:created xsi:type="dcterms:W3CDTF">2021-06-04T16:12:49Z</dcterms:created>
  <dcterms:modified xsi:type="dcterms:W3CDTF">2025-06-07T08:27:16Z</dcterms:modified>
</cp:coreProperties>
</file>